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yroll\Documents\Clerk\Budgets\"/>
    </mc:Choice>
  </mc:AlternateContent>
  <xr:revisionPtr revIDLastSave="0" documentId="8_{1A1D4E51-C250-438D-B539-881F04F748DE}" xr6:coauthVersionLast="47" xr6:coauthVersionMax="47" xr10:uidLastSave="{00000000-0000-0000-0000-000000000000}"/>
  <bookViews>
    <workbookView xWindow="-110" yWindow="-110" windowWidth="19420" windowHeight="10420" xr2:uid="{3669D90A-B4E9-4F63-95AF-5F8DF04477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B73" i="1"/>
  <c r="I72" i="1"/>
  <c r="H72" i="1"/>
  <c r="G72" i="1"/>
  <c r="F72" i="1"/>
  <c r="E72" i="1"/>
  <c r="D72" i="1"/>
  <c r="C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72" i="1" s="1"/>
  <c r="I31" i="1"/>
  <c r="I74" i="1" s="1"/>
  <c r="H31" i="1"/>
  <c r="H74" i="1" s="1"/>
  <c r="G31" i="1"/>
  <c r="G74" i="1" s="1"/>
  <c r="F31" i="1"/>
  <c r="E31" i="1"/>
  <c r="E74" i="1" s="1"/>
  <c r="D31" i="1"/>
  <c r="D74" i="1" s="1"/>
  <c r="C31" i="1"/>
  <c r="C74" i="1" s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74" i="1" l="1"/>
  <c r="B31" i="1"/>
</calcChain>
</file>

<file path=xl/sharedStrings.xml><?xml version="1.0" encoding="utf-8"?>
<sst xmlns="http://schemas.openxmlformats.org/spreadsheetml/2006/main" count="78" uniqueCount="75">
  <si>
    <t>TOWN OF ZOLFO SPRINGS</t>
  </si>
  <si>
    <t>2022 Final Budget</t>
  </si>
  <si>
    <t>REVENUE</t>
  </si>
  <si>
    <t>TOTAL</t>
  </si>
  <si>
    <t>CLERK</t>
  </si>
  <si>
    <t>PUBLIC SAFETY</t>
  </si>
  <si>
    <t>WATER</t>
  </si>
  <si>
    <t>SEWER</t>
  </si>
  <si>
    <t>SANT</t>
  </si>
  <si>
    <t>TRANS</t>
  </si>
  <si>
    <t>RECREA</t>
  </si>
  <si>
    <t>ADVALORUM TAX</t>
  </si>
  <si>
    <t>UTILITY TAX ELECTRIC</t>
  </si>
  <si>
    <t>UTILITY TAX PHONE</t>
  </si>
  <si>
    <t>UTILITY TAX PROPANE</t>
  </si>
  <si>
    <t>OCCUPATIONAL LICENSES</t>
  </si>
  <si>
    <t>MOBILE HOME TAX</t>
  </si>
  <si>
    <t>HALF CENT SALES TAX</t>
  </si>
  <si>
    <t>1 CT SALES TAX</t>
  </si>
  <si>
    <t>FUEL TAX REFUND</t>
  </si>
  <si>
    <t>MISCELLANEOUS REVENUES</t>
  </si>
  <si>
    <t>INTEREST INCOME</t>
  </si>
  <si>
    <t>WASTEWATER REVENUE</t>
  </si>
  <si>
    <t>FRANCHISE FEES</t>
  </si>
  <si>
    <t>SALES TAX</t>
  </si>
  <si>
    <t>WATER REVENUE</t>
  </si>
  <si>
    <t>RECONNECT FEES</t>
  </si>
  <si>
    <t>SANITATION SERVICE</t>
  </si>
  <si>
    <t>LOCAL OPTION GAS TAX</t>
  </si>
  <si>
    <t>VAPOR LIGHTS</t>
  </si>
  <si>
    <t>1/8 CENT STATE REV SHARING</t>
  </si>
  <si>
    <t>American Rescue Act Recovery Fund</t>
  </si>
  <si>
    <t>EDA Grant Water Lines to PP</t>
  </si>
  <si>
    <t>FDOT SCOP Grant</t>
  </si>
  <si>
    <t>USDA Equipment dump truck/trachoe</t>
  </si>
  <si>
    <t>Reserves</t>
  </si>
  <si>
    <t>TOTAL REVENUE</t>
  </si>
  <si>
    <t>EXPENSES</t>
  </si>
  <si>
    <t>SALARIES REGULAR</t>
  </si>
  <si>
    <t>SALARIES LEGISLATIVE</t>
  </si>
  <si>
    <t>OVERTIME</t>
  </si>
  <si>
    <t>DOGS</t>
  </si>
  <si>
    <t>FICA MATCH</t>
  </si>
  <si>
    <t>HEALTH INSURANCE</t>
  </si>
  <si>
    <t>WORKMAN'S COMP</t>
  </si>
  <si>
    <t>PROFESSIONAL SERVICES</t>
  </si>
  <si>
    <t>ACCOUNTING &amp; AUDITING</t>
  </si>
  <si>
    <t>TELEPHONE</t>
  </si>
  <si>
    <t>UTILITIES</t>
  </si>
  <si>
    <t>PENSION</t>
  </si>
  <si>
    <t>LIABILITY INSURANCE</t>
  </si>
  <si>
    <t>REPAIR &amp; MAINTENANCE</t>
  </si>
  <si>
    <t>LEASE</t>
  </si>
  <si>
    <t>OFFICE SUPPLIES</t>
  </si>
  <si>
    <t>POSTAGE</t>
  </si>
  <si>
    <t>ADVERTISING</t>
  </si>
  <si>
    <t>GASOLINE</t>
  </si>
  <si>
    <t>CHLORINE</t>
  </si>
  <si>
    <t>LABS</t>
  </si>
  <si>
    <t>Sluge Hauling</t>
  </si>
  <si>
    <t>OPERATING SUPPLIES</t>
  </si>
  <si>
    <t>HARDEE DISPOSAL</t>
  </si>
  <si>
    <t>LANDFILL CHARGES</t>
  </si>
  <si>
    <t>BOOK &amp; SCHOOLING</t>
  </si>
  <si>
    <t>CAPITAL OUTLAY</t>
  </si>
  <si>
    <t>DEBT SERVICE INTEREST</t>
  </si>
  <si>
    <t>DEBT SEVICE PRINCIPAL</t>
  </si>
  <si>
    <t>HCSO Contract</t>
  </si>
  <si>
    <t>CONTRACT OPERATIONS</t>
  </si>
  <si>
    <t>HARDEE CO RECREATION COUNCIL</t>
  </si>
  <si>
    <t>Code Enforcement</t>
  </si>
  <si>
    <t>Continency</t>
  </si>
  <si>
    <t>FDOT SCOP Roads</t>
  </si>
  <si>
    <t>TOTAL EXPENSES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</si>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</sst>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3" fillId="0" borderId="0" xfId="1" applyNumberFormat="1" applyFont="1"/>
    <xf numFmtId="0" fontId="3" fillId="0" borderId="0" xfId="0" applyFont="1"/>
    <xf numFmtId="15" fontId="3" fillId="0" borderId="0" xfId="0" applyNumberFormat="1" applyFont="1"/>
    <xf numFmtId="1" fontId="2" fillId="0" borderId="0" xfId="1" applyNumberFormat="1" applyFont="1"/>
    <xf numFmtId="164" fontId="3" fillId="0" borderId="0" xfId="1" applyNumberFormat="1" applyFont="1" applyAlignment="1">
      <alignment horizontal="center"/>
    </xf>
    <xf numFmtId="164" fontId="2" fillId="0" borderId="0" xfId="1" applyNumberFormat="1" applyFont="1" applyBorder="1"/>
    <xf numFmtId="164" fontId="4" fillId="0" borderId="0" xfId="1" applyNumberFormat="1" applyFont="1" applyBorder="1"/>
    <xf numFmtId="164" fontId="3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6F015-AAFB-4CC7-9CB1-76151DD8E680}">
  <sheetPr>
    <pageSetUpPr fitToPage="1"/>
  </sheetPr>
  <dimension ref="A1:I75"/>
  <sheetViews>
    <sheetView tabSelected="1" workbookViewId="0"/>
  </sheetViews>
  <sheetFormatPr defaultRowHeight="14.5" x14ac:dyDescent="0.35"/>
  <cols>
    <col min="1" max="1" width="36.453125" customWidth="1"/>
    <col min="2" max="3" width="15.1796875" customWidth="1"/>
    <col min="4" max="4" width="22.54296875" customWidth="1"/>
    <col min="5" max="5" width="13.81640625" customWidth="1"/>
    <col min="6" max="6" width="13.453125" customWidth="1"/>
    <col min="7" max="7" width="13.81640625" customWidth="1"/>
    <col min="8" max="8" width="15.26953125" customWidth="1"/>
    <col min="9" max="9" width="14.26953125" customWidth="1"/>
  </cols>
  <sheetData>
    <row r="1" spans="1:9" ht="18.5" x14ac:dyDescent="0.45">
      <c r="A1" s="1"/>
      <c r="B1" s="2"/>
      <c r="C1" s="2"/>
      <c r="D1" s="3" t="s">
        <v>0</v>
      </c>
      <c r="E1" s="2"/>
      <c r="F1" s="2"/>
      <c r="G1" s="2"/>
      <c r="H1" s="2"/>
      <c r="I1" s="2"/>
    </row>
    <row r="2" spans="1:9" ht="18.5" x14ac:dyDescent="0.45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9" ht="18.5" x14ac:dyDescent="0.45">
      <c r="A3" s="5"/>
      <c r="B3" s="2"/>
      <c r="C3" s="2"/>
      <c r="D3" s="6"/>
      <c r="E3" s="2"/>
      <c r="F3" s="2"/>
      <c r="G3" s="2"/>
      <c r="H3" s="2"/>
      <c r="I3" s="2"/>
    </row>
    <row r="4" spans="1:9" ht="18.5" x14ac:dyDescent="0.45">
      <c r="A4" s="1"/>
      <c r="B4" s="2"/>
      <c r="C4" s="2"/>
      <c r="D4" s="2"/>
      <c r="E4" s="2"/>
      <c r="F4" s="2"/>
      <c r="G4" s="2"/>
      <c r="H4" s="2"/>
      <c r="I4" s="2"/>
    </row>
    <row r="5" spans="1:9" ht="18" x14ac:dyDescent="0.4">
      <c r="A5" s="4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18.5" x14ac:dyDescent="0.45">
      <c r="A6" s="1" t="s">
        <v>11</v>
      </c>
      <c r="B6" s="2">
        <f t="shared" ref="B6:B29" si="0">SUM(C6:I6)</f>
        <v>284120</v>
      </c>
      <c r="C6" s="2">
        <v>284120</v>
      </c>
      <c r="D6" s="2"/>
      <c r="E6" s="2"/>
      <c r="F6" s="2"/>
      <c r="G6" s="2"/>
      <c r="H6" s="2"/>
      <c r="I6" s="2"/>
    </row>
    <row r="7" spans="1:9" ht="18.5" x14ac:dyDescent="0.45">
      <c r="A7" s="1" t="s">
        <v>12</v>
      </c>
      <c r="B7" s="2">
        <f t="shared" si="0"/>
        <v>80000</v>
      </c>
      <c r="C7" s="2">
        <v>80000</v>
      </c>
      <c r="D7" s="2"/>
      <c r="E7" s="2"/>
      <c r="F7" s="2"/>
      <c r="G7" s="2"/>
      <c r="H7" s="2"/>
      <c r="I7" s="2"/>
    </row>
    <row r="8" spans="1:9" ht="18.5" x14ac:dyDescent="0.45">
      <c r="A8" s="1" t="s">
        <v>13</v>
      </c>
      <c r="B8" s="2">
        <f t="shared" si="0"/>
        <v>14789</v>
      </c>
      <c r="C8" s="2">
        <v>14789</v>
      </c>
      <c r="D8" s="2"/>
      <c r="E8" s="2"/>
      <c r="F8" s="2"/>
      <c r="G8" s="2"/>
      <c r="H8" s="2"/>
      <c r="I8" s="2"/>
    </row>
    <row r="9" spans="1:9" ht="18.5" x14ac:dyDescent="0.45">
      <c r="A9" s="1" t="s">
        <v>14</v>
      </c>
      <c r="B9" s="2">
        <f t="shared" si="0"/>
        <v>6000</v>
      </c>
      <c r="C9" s="2">
        <v>6000</v>
      </c>
      <c r="D9" s="2"/>
      <c r="E9" s="2"/>
      <c r="F9" s="2"/>
      <c r="G9" s="2"/>
      <c r="H9" s="2"/>
      <c r="I9" s="2"/>
    </row>
    <row r="10" spans="1:9" ht="18.5" x14ac:dyDescent="0.45">
      <c r="A10" s="1" t="s">
        <v>15</v>
      </c>
      <c r="B10" s="2">
        <f t="shared" si="0"/>
        <v>1000</v>
      </c>
      <c r="C10" s="2">
        <v>1000</v>
      </c>
      <c r="D10" s="2"/>
      <c r="E10" s="2"/>
      <c r="F10" s="2"/>
      <c r="G10" s="2"/>
      <c r="H10" s="2"/>
      <c r="I10" s="2"/>
    </row>
    <row r="11" spans="1:9" ht="18.5" x14ac:dyDescent="0.45">
      <c r="A11" s="1" t="s">
        <v>16</v>
      </c>
      <c r="B11" s="2">
        <f t="shared" si="0"/>
        <v>900</v>
      </c>
      <c r="C11" s="2">
        <v>900</v>
      </c>
      <c r="D11" s="2"/>
      <c r="E11" s="2"/>
      <c r="F11" s="2"/>
      <c r="G11" s="2"/>
      <c r="H11" s="2"/>
      <c r="I11" s="2"/>
    </row>
    <row r="12" spans="1:9" ht="18.5" x14ac:dyDescent="0.45">
      <c r="A12" s="1" t="s">
        <v>17</v>
      </c>
      <c r="B12" s="2">
        <f t="shared" si="0"/>
        <v>63677</v>
      </c>
      <c r="C12" s="2">
        <v>63677</v>
      </c>
      <c r="D12" s="2"/>
      <c r="E12" s="2"/>
      <c r="F12" s="2"/>
      <c r="G12" s="2"/>
      <c r="H12" s="2"/>
      <c r="I12" s="2"/>
    </row>
    <row r="13" spans="1:9" ht="18.5" x14ac:dyDescent="0.45">
      <c r="A13" s="1" t="s">
        <v>18</v>
      </c>
      <c r="B13" s="2">
        <f t="shared" si="0"/>
        <v>151106</v>
      </c>
      <c r="C13" s="2">
        <v>151106</v>
      </c>
      <c r="D13" s="2"/>
      <c r="E13" s="2"/>
      <c r="F13" s="2"/>
      <c r="G13" s="2"/>
      <c r="H13" s="2"/>
      <c r="I13" s="2"/>
    </row>
    <row r="14" spans="1:9" ht="18.5" x14ac:dyDescent="0.45">
      <c r="A14" s="1" t="s">
        <v>19</v>
      </c>
      <c r="B14" s="2">
        <f t="shared" si="0"/>
        <v>3000</v>
      </c>
      <c r="C14" s="2">
        <v>1500</v>
      </c>
      <c r="D14" s="2"/>
      <c r="E14" s="2"/>
      <c r="F14" s="2"/>
      <c r="G14" s="2"/>
      <c r="H14" s="2">
        <v>1500</v>
      </c>
      <c r="I14" s="2"/>
    </row>
    <row r="15" spans="1:9" ht="18.5" x14ac:dyDescent="0.45">
      <c r="A15" s="1" t="s">
        <v>20</v>
      </c>
      <c r="B15" s="2">
        <f t="shared" si="0"/>
        <v>17000</v>
      </c>
      <c r="C15" s="2">
        <v>7000</v>
      </c>
      <c r="D15" s="2"/>
      <c r="E15" s="2"/>
      <c r="F15" s="2">
        <v>10000</v>
      </c>
      <c r="G15" s="2"/>
      <c r="H15" s="2"/>
      <c r="I15" s="2"/>
    </row>
    <row r="16" spans="1:9" ht="18.5" x14ac:dyDescent="0.45">
      <c r="A16" s="1" t="s">
        <v>21</v>
      </c>
      <c r="B16" s="2">
        <f t="shared" si="0"/>
        <v>1100</v>
      </c>
      <c r="C16" s="2">
        <v>700</v>
      </c>
      <c r="D16" s="2"/>
      <c r="E16" s="2">
        <v>400</v>
      </c>
      <c r="F16" s="2"/>
      <c r="G16" s="2"/>
      <c r="H16" s="2"/>
      <c r="I16" s="2"/>
    </row>
    <row r="17" spans="1:9" ht="18.5" x14ac:dyDescent="0.45">
      <c r="A17" s="1" t="s">
        <v>22</v>
      </c>
      <c r="B17" s="2">
        <f t="shared" si="0"/>
        <v>500000</v>
      </c>
      <c r="C17" s="2"/>
      <c r="D17" s="2"/>
      <c r="E17" s="2"/>
      <c r="F17" s="2">
        <v>500000</v>
      </c>
      <c r="G17" s="2"/>
      <c r="H17" s="2"/>
      <c r="I17" s="2"/>
    </row>
    <row r="18" spans="1:9" ht="18.5" x14ac:dyDescent="0.45">
      <c r="A18" s="1" t="s">
        <v>23</v>
      </c>
      <c r="B18" s="2">
        <f t="shared" si="0"/>
        <v>89000</v>
      </c>
      <c r="C18" s="2">
        <v>89000</v>
      </c>
      <c r="D18" s="2"/>
      <c r="E18" s="2"/>
      <c r="F18" s="2"/>
      <c r="G18" s="2"/>
      <c r="H18" s="2"/>
      <c r="I18" s="2"/>
    </row>
    <row r="19" spans="1:9" ht="18.5" x14ac:dyDescent="0.45">
      <c r="A19" s="1" t="s">
        <v>24</v>
      </c>
      <c r="B19" s="2">
        <f t="shared" si="0"/>
        <v>61000</v>
      </c>
      <c r="C19" s="2">
        <v>61000</v>
      </c>
      <c r="D19" s="2"/>
      <c r="E19" s="2"/>
      <c r="F19" s="2"/>
      <c r="G19" s="2"/>
      <c r="H19" s="2"/>
      <c r="I19" s="2"/>
    </row>
    <row r="20" spans="1:9" ht="18.5" x14ac:dyDescent="0.45">
      <c r="A20" s="1" t="s">
        <v>25</v>
      </c>
      <c r="B20" s="2">
        <f t="shared" si="0"/>
        <v>300000</v>
      </c>
      <c r="C20" s="2"/>
      <c r="D20" s="2"/>
      <c r="E20" s="2">
        <v>300000</v>
      </c>
      <c r="F20" s="2"/>
      <c r="G20" s="2"/>
      <c r="H20" s="2"/>
      <c r="I20" s="2"/>
    </row>
    <row r="21" spans="1:9" ht="18.5" x14ac:dyDescent="0.45">
      <c r="A21" s="1" t="s">
        <v>26</v>
      </c>
      <c r="B21" s="2">
        <f t="shared" si="0"/>
        <v>1500</v>
      </c>
      <c r="C21" s="2"/>
      <c r="D21" s="2"/>
      <c r="E21" s="2">
        <v>1500</v>
      </c>
      <c r="F21" s="2"/>
      <c r="G21" s="2"/>
      <c r="H21" s="2"/>
      <c r="I21" s="2"/>
    </row>
    <row r="22" spans="1:9" ht="18.5" x14ac:dyDescent="0.45">
      <c r="A22" s="1" t="s">
        <v>27</v>
      </c>
      <c r="B22" s="2">
        <f t="shared" si="0"/>
        <v>125000</v>
      </c>
      <c r="C22" s="2"/>
      <c r="D22" s="2"/>
      <c r="E22" s="2"/>
      <c r="F22" s="2"/>
      <c r="G22" s="2">
        <v>125000</v>
      </c>
      <c r="H22" s="2"/>
      <c r="I22" s="2"/>
    </row>
    <row r="23" spans="1:9" ht="18.5" x14ac:dyDescent="0.45">
      <c r="A23" s="1" t="s">
        <v>28</v>
      </c>
      <c r="B23" s="2">
        <f t="shared" si="0"/>
        <v>36515</v>
      </c>
      <c r="C23" s="2"/>
      <c r="D23" s="2"/>
      <c r="E23" s="2"/>
      <c r="F23" s="2"/>
      <c r="G23" s="2"/>
      <c r="H23" s="2">
        <v>36515</v>
      </c>
      <c r="I23" s="2"/>
    </row>
    <row r="24" spans="1:9" ht="18.5" x14ac:dyDescent="0.45">
      <c r="A24" s="1" t="s">
        <v>29</v>
      </c>
      <c r="B24" s="2">
        <f t="shared" si="0"/>
        <v>280</v>
      </c>
      <c r="C24" s="2"/>
      <c r="D24" s="2"/>
      <c r="E24" s="2"/>
      <c r="F24" s="2"/>
      <c r="G24" s="2"/>
      <c r="H24" s="2">
        <v>280</v>
      </c>
      <c r="I24" s="2"/>
    </row>
    <row r="25" spans="1:9" ht="18.5" x14ac:dyDescent="0.45">
      <c r="A25" s="1" t="s">
        <v>30</v>
      </c>
      <c r="B25" s="2">
        <f t="shared" si="0"/>
        <v>25000</v>
      </c>
      <c r="C25" s="2"/>
      <c r="D25" s="2"/>
      <c r="E25" s="2"/>
      <c r="F25" s="2"/>
      <c r="G25" s="2"/>
      <c r="H25" s="2">
        <v>25000</v>
      </c>
      <c r="I25" s="2"/>
    </row>
    <row r="26" spans="1:9" ht="18.5" x14ac:dyDescent="0.45">
      <c r="A26" s="1" t="s">
        <v>31</v>
      </c>
      <c r="B26" s="2">
        <f t="shared" si="0"/>
        <v>444007</v>
      </c>
      <c r="C26" s="2"/>
      <c r="D26" s="2"/>
      <c r="E26" s="2"/>
      <c r="F26" s="2">
        <v>444007</v>
      </c>
      <c r="G26" s="2"/>
      <c r="H26" s="2"/>
      <c r="I26" s="2"/>
    </row>
    <row r="27" spans="1:9" ht="18.5" x14ac:dyDescent="0.45">
      <c r="A27" s="1" t="s">
        <v>32</v>
      </c>
      <c r="B27" s="2">
        <f t="shared" si="0"/>
        <v>551000</v>
      </c>
      <c r="C27" s="2"/>
      <c r="D27" s="2"/>
      <c r="E27" s="2">
        <v>551000</v>
      </c>
      <c r="F27" s="2"/>
      <c r="G27" s="2"/>
      <c r="H27" s="2"/>
      <c r="I27" s="2"/>
    </row>
    <row r="28" spans="1:9" ht="18.5" x14ac:dyDescent="0.45">
      <c r="A28" s="1" t="s">
        <v>33</v>
      </c>
      <c r="B28" s="2">
        <f t="shared" si="0"/>
        <v>653405</v>
      </c>
      <c r="C28" s="2"/>
      <c r="D28" s="2"/>
      <c r="E28" s="2"/>
      <c r="F28" s="2"/>
      <c r="G28" s="2"/>
      <c r="H28" s="2">
        <v>653405</v>
      </c>
      <c r="I28" s="2"/>
    </row>
    <row r="29" spans="1:9" ht="18.5" x14ac:dyDescent="0.45">
      <c r="A29" s="1" t="s">
        <v>34</v>
      </c>
      <c r="B29" s="2">
        <f t="shared" si="0"/>
        <v>92000</v>
      </c>
      <c r="C29" s="2"/>
      <c r="D29" s="2"/>
      <c r="E29" s="2"/>
      <c r="F29" s="2"/>
      <c r="G29" s="2"/>
      <c r="H29" s="2">
        <v>92000</v>
      </c>
      <c r="I29" s="2"/>
    </row>
    <row r="30" spans="1:9" ht="18.5" x14ac:dyDescent="0.45">
      <c r="A30" s="1" t="s">
        <v>35</v>
      </c>
      <c r="B30" s="2"/>
      <c r="C30" s="2"/>
      <c r="D30" s="2"/>
      <c r="E30" s="2"/>
      <c r="F30" s="2"/>
      <c r="G30" s="2"/>
      <c r="H30" s="2"/>
      <c r="I30" s="2"/>
    </row>
    <row r="31" spans="1:9" ht="18" x14ac:dyDescent="0.4">
      <c r="A31" s="4" t="s">
        <v>36</v>
      </c>
      <c r="B31" s="3">
        <f>SUM(C31:I31)</f>
        <v>3501399</v>
      </c>
      <c r="C31" s="3">
        <f>SUM(C6:C28)</f>
        <v>760792</v>
      </c>
      <c r="D31" s="3">
        <f>SUM(D6:D28)</f>
        <v>0</v>
      </c>
      <c r="E31" s="3">
        <f>SUM(E6:E28)</f>
        <v>852900</v>
      </c>
      <c r="F31" s="3">
        <f>SUM(F6:F28)</f>
        <v>954007</v>
      </c>
      <c r="G31" s="3">
        <f>SUM(G6:G28)</f>
        <v>125000</v>
      </c>
      <c r="H31" s="3">
        <f>SUM(H6:H29)</f>
        <v>808700</v>
      </c>
      <c r="I31" s="3">
        <f>SUM(I6:I28)</f>
        <v>0</v>
      </c>
    </row>
    <row r="32" spans="1:9" ht="18.5" x14ac:dyDescent="0.45">
      <c r="A32" s="1"/>
      <c r="B32" s="2"/>
      <c r="C32" s="2"/>
      <c r="D32" s="2"/>
      <c r="E32" s="2"/>
      <c r="F32" s="2"/>
      <c r="G32" s="2"/>
      <c r="H32" s="2"/>
      <c r="I32" s="2"/>
    </row>
    <row r="33" spans="1:9" ht="18.5" x14ac:dyDescent="0.45">
      <c r="A33" s="4" t="s">
        <v>37</v>
      </c>
      <c r="B33" s="2"/>
      <c r="C33" s="2"/>
      <c r="D33" s="2"/>
      <c r="E33" s="2"/>
      <c r="F33" s="2"/>
      <c r="G33" s="2"/>
      <c r="H33" s="2"/>
      <c r="I33" s="2"/>
    </row>
    <row r="34" spans="1:9" ht="18.5" x14ac:dyDescent="0.45">
      <c r="A34" s="1" t="s">
        <v>38</v>
      </c>
      <c r="B34" s="2">
        <f t="shared" ref="B34:B74" si="1">SUM(C34:I34)</f>
        <v>368411.99</v>
      </c>
      <c r="C34" s="2">
        <v>90641.99</v>
      </c>
      <c r="D34" s="2"/>
      <c r="E34" s="2">
        <v>104283</v>
      </c>
      <c r="F34" s="2">
        <v>104283</v>
      </c>
      <c r="G34" s="2"/>
      <c r="H34" s="2">
        <v>69204</v>
      </c>
      <c r="I34" s="2"/>
    </row>
    <row r="35" spans="1:9" ht="18.5" x14ac:dyDescent="0.45">
      <c r="A35" s="1" t="s">
        <v>39</v>
      </c>
      <c r="B35" s="2">
        <f t="shared" si="1"/>
        <v>18600</v>
      </c>
      <c r="C35" s="2">
        <v>18600</v>
      </c>
      <c r="D35" s="2"/>
      <c r="E35" s="2"/>
      <c r="F35" s="2"/>
      <c r="G35" s="2"/>
      <c r="H35" s="2"/>
      <c r="I35" s="2"/>
    </row>
    <row r="36" spans="1:9" ht="18.5" x14ac:dyDescent="0.45">
      <c r="A36" s="1" t="s">
        <v>40</v>
      </c>
      <c r="B36" s="2">
        <f t="shared" si="1"/>
        <v>25000</v>
      </c>
      <c r="C36" s="2">
        <v>1000</v>
      </c>
      <c r="D36" s="2"/>
      <c r="E36" s="2">
        <v>8000</v>
      </c>
      <c r="F36" s="2">
        <v>8000</v>
      </c>
      <c r="G36" s="2"/>
      <c r="H36" s="2">
        <v>8000</v>
      </c>
      <c r="I36" s="2"/>
    </row>
    <row r="37" spans="1:9" ht="18.5" x14ac:dyDescent="0.45">
      <c r="A37" s="1" t="s">
        <v>41</v>
      </c>
      <c r="B37" s="2">
        <f t="shared" si="1"/>
        <v>1500</v>
      </c>
      <c r="C37" s="2"/>
      <c r="D37" s="2">
        <v>1500</v>
      </c>
      <c r="E37" s="2"/>
      <c r="F37" s="2"/>
      <c r="G37" s="2"/>
      <c r="H37" s="2"/>
      <c r="I37" s="2"/>
    </row>
    <row r="38" spans="1:9" ht="18.5" x14ac:dyDescent="0.45">
      <c r="A38" s="1" t="s">
        <v>42</v>
      </c>
      <c r="B38" s="2">
        <f t="shared" si="1"/>
        <v>31520</v>
      </c>
      <c r="C38" s="2">
        <v>8434</v>
      </c>
      <c r="D38" s="2"/>
      <c r="E38" s="2">
        <v>8590</v>
      </c>
      <c r="F38" s="2">
        <v>8590</v>
      </c>
      <c r="G38" s="2"/>
      <c r="H38" s="2">
        <v>5906</v>
      </c>
      <c r="I38" s="2"/>
    </row>
    <row r="39" spans="1:9" ht="18.5" x14ac:dyDescent="0.45">
      <c r="A39" s="1" t="s">
        <v>43</v>
      </c>
      <c r="B39" s="2">
        <f t="shared" si="1"/>
        <v>91256</v>
      </c>
      <c r="C39" s="2">
        <v>6781</v>
      </c>
      <c r="D39" s="2"/>
      <c r="E39" s="2">
        <v>29909</v>
      </c>
      <c r="F39" s="2">
        <v>29909</v>
      </c>
      <c r="G39" s="2"/>
      <c r="H39" s="2">
        <v>24657</v>
      </c>
      <c r="I39" s="2"/>
    </row>
    <row r="40" spans="1:9" ht="18.5" x14ac:dyDescent="0.45">
      <c r="A40" s="1" t="s">
        <v>44</v>
      </c>
      <c r="B40" s="2">
        <f t="shared" si="1"/>
        <v>16000</v>
      </c>
      <c r="C40" s="2">
        <v>2500</v>
      </c>
      <c r="D40" s="2"/>
      <c r="E40" s="2">
        <v>3500</v>
      </c>
      <c r="F40" s="2">
        <v>5000</v>
      </c>
      <c r="G40" s="2"/>
      <c r="H40" s="2">
        <v>5000</v>
      </c>
      <c r="I40" s="2"/>
    </row>
    <row r="41" spans="1:9" ht="18.5" x14ac:dyDescent="0.45">
      <c r="A41" s="1" t="s">
        <v>45</v>
      </c>
      <c r="B41" s="2">
        <f t="shared" si="1"/>
        <v>33000</v>
      </c>
      <c r="C41" s="2">
        <v>12000</v>
      </c>
      <c r="D41" s="2"/>
      <c r="E41" s="2">
        <v>8000</v>
      </c>
      <c r="F41" s="2">
        <v>8000</v>
      </c>
      <c r="G41" s="2"/>
      <c r="H41" s="2">
        <v>5000</v>
      </c>
      <c r="I41" s="2"/>
    </row>
    <row r="42" spans="1:9" ht="18.5" x14ac:dyDescent="0.45">
      <c r="A42" s="1" t="s">
        <v>46</v>
      </c>
      <c r="B42" s="2">
        <f t="shared" si="1"/>
        <v>28200</v>
      </c>
      <c r="C42" s="2">
        <v>7400</v>
      </c>
      <c r="D42" s="2"/>
      <c r="E42" s="2">
        <v>10400</v>
      </c>
      <c r="F42" s="2">
        <v>10400</v>
      </c>
      <c r="G42" s="2"/>
      <c r="H42" s="2"/>
      <c r="I42" s="2"/>
    </row>
    <row r="43" spans="1:9" ht="18.5" x14ac:dyDescent="0.45">
      <c r="A43" s="1" t="s">
        <v>47</v>
      </c>
      <c r="B43" s="2">
        <f t="shared" si="1"/>
        <v>12800</v>
      </c>
      <c r="C43" s="2">
        <v>3500</v>
      </c>
      <c r="D43" s="1">
        <v>800</v>
      </c>
      <c r="E43" s="2">
        <v>3000</v>
      </c>
      <c r="F43" s="2">
        <v>3000</v>
      </c>
      <c r="G43" s="1"/>
      <c r="H43" s="2">
        <v>2500</v>
      </c>
      <c r="I43" s="1"/>
    </row>
    <row r="44" spans="1:9" ht="18.5" x14ac:dyDescent="0.45">
      <c r="A44" s="1" t="s">
        <v>48</v>
      </c>
      <c r="B44" s="2">
        <f t="shared" si="1"/>
        <v>122500</v>
      </c>
      <c r="C44" s="2">
        <v>3500</v>
      </c>
      <c r="D44" s="1">
        <v>3000</v>
      </c>
      <c r="E44" s="2">
        <v>12000</v>
      </c>
      <c r="F44" s="2">
        <v>80000</v>
      </c>
      <c r="G44" s="1"/>
      <c r="H44" s="2">
        <v>24000</v>
      </c>
      <c r="I44" s="1"/>
    </row>
    <row r="45" spans="1:9" ht="18.5" x14ac:dyDescent="0.45">
      <c r="A45" s="1" t="s">
        <v>49</v>
      </c>
      <c r="B45" s="2">
        <f t="shared" si="1"/>
        <v>10562</v>
      </c>
      <c r="C45" s="2">
        <v>3134</v>
      </c>
      <c r="D45" s="2"/>
      <c r="E45" s="2">
        <v>2650</v>
      </c>
      <c r="F45" s="2">
        <v>2650</v>
      </c>
      <c r="G45" s="2"/>
      <c r="H45" s="2">
        <v>2128</v>
      </c>
      <c r="I45" s="2"/>
    </row>
    <row r="46" spans="1:9" ht="18.5" x14ac:dyDescent="0.45">
      <c r="A46" s="1" t="s">
        <v>50</v>
      </c>
      <c r="B46" s="8">
        <f t="shared" si="1"/>
        <v>41500</v>
      </c>
      <c r="C46" s="8">
        <v>3000</v>
      </c>
      <c r="D46" s="8">
        <v>3000</v>
      </c>
      <c r="E46" s="8">
        <v>12000</v>
      </c>
      <c r="F46" s="8">
        <v>12500</v>
      </c>
      <c r="G46" s="8"/>
      <c r="H46" s="8">
        <v>11000</v>
      </c>
      <c r="I46" s="8"/>
    </row>
    <row r="47" spans="1:9" ht="18.5" x14ac:dyDescent="0.45">
      <c r="A47" s="1" t="s">
        <v>51</v>
      </c>
      <c r="B47" s="8">
        <f t="shared" si="1"/>
        <v>80500</v>
      </c>
      <c r="C47" s="8">
        <v>6500</v>
      </c>
      <c r="D47" s="8">
        <v>2000</v>
      </c>
      <c r="E47" s="8">
        <v>12000</v>
      </c>
      <c r="F47" s="8">
        <v>30000</v>
      </c>
      <c r="G47" s="8"/>
      <c r="H47" s="8">
        <v>27500</v>
      </c>
      <c r="I47" s="8">
        <v>2500</v>
      </c>
    </row>
    <row r="48" spans="1:9" ht="18.5" x14ac:dyDescent="0.45">
      <c r="A48" s="1" t="s">
        <v>52</v>
      </c>
      <c r="B48" s="8">
        <f t="shared" si="1"/>
        <v>16100</v>
      </c>
      <c r="C48" s="8">
        <v>5500</v>
      </c>
      <c r="D48" s="8">
        <v>3500</v>
      </c>
      <c r="E48" s="8">
        <v>500</v>
      </c>
      <c r="F48" s="8">
        <v>600</v>
      </c>
      <c r="G48" s="8"/>
      <c r="H48" s="9">
        <v>6000</v>
      </c>
      <c r="I48" s="8"/>
    </row>
    <row r="49" spans="1:9" ht="18.5" x14ac:dyDescent="0.45">
      <c r="A49" s="1" t="s">
        <v>53</v>
      </c>
      <c r="B49" s="8">
        <f t="shared" si="1"/>
        <v>1500</v>
      </c>
      <c r="C49" s="8">
        <v>1500</v>
      </c>
      <c r="D49" s="8"/>
      <c r="E49" s="8"/>
      <c r="F49" s="8"/>
      <c r="G49" s="8"/>
      <c r="H49" s="8"/>
      <c r="I49" s="8"/>
    </row>
    <row r="50" spans="1:9" ht="18.5" x14ac:dyDescent="0.45">
      <c r="A50" s="1" t="s">
        <v>54</v>
      </c>
      <c r="B50" s="8">
        <f t="shared" si="1"/>
        <v>4400</v>
      </c>
      <c r="C50" s="8">
        <v>0</v>
      </c>
      <c r="D50" s="8"/>
      <c r="E50" s="8">
        <v>2200</v>
      </c>
      <c r="F50" s="8">
        <v>2200</v>
      </c>
      <c r="G50" s="8"/>
      <c r="H50" s="8"/>
      <c r="I50" s="8"/>
    </row>
    <row r="51" spans="1:9" ht="18.5" x14ac:dyDescent="0.45">
      <c r="A51" s="1" t="s">
        <v>55</v>
      </c>
      <c r="B51" s="8">
        <f t="shared" si="1"/>
        <v>5000</v>
      </c>
      <c r="C51" s="8">
        <v>2000</v>
      </c>
      <c r="D51" s="8"/>
      <c r="E51" s="8">
        <v>1000</v>
      </c>
      <c r="F51" s="8">
        <v>2000</v>
      </c>
      <c r="G51" s="8"/>
      <c r="H51" s="8"/>
      <c r="I51" s="8"/>
    </row>
    <row r="52" spans="1:9" ht="18.5" x14ac:dyDescent="0.45">
      <c r="A52" s="1" t="s">
        <v>56</v>
      </c>
      <c r="B52" s="8">
        <f t="shared" si="1"/>
        <v>22400</v>
      </c>
      <c r="C52" s="8">
        <v>500</v>
      </c>
      <c r="D52" s="8">
        <v>400</v>
      </c>
      <c r="E52" s="8">
        <v>6000</v>
      </c>
      <c r="F52" s="8">
        <v>10000</v>
      </c>
      <c r="G52" s="8"/>
      <c r="H52" s="8">
        <v>5500</v>
      </c>
      <c r="I52" s="8"/>
    </row>
    <row r="53" spans="1:9" ht="18.5" x14ac:dyDescent="0.45">
      <c r="A53" s="1" t="s">
        <v>57</v>
      </c>
      <c r="B53" s="8">
        <f t="shared" si="1"/>
        <v>25500</v>
      </c>
      <c r="C53" s="8"/>
      <c r="D53" s="8"/>
      <c r="E53" s="8">
        <v>1500</v>
      </c>
      <c r="F53" s="8">
        <v>24000</v>
      </c>
      <c r="G53" s="8"/>
      <c r="H53" s="8"/>
      <c r="I53" s="8"/>
    </row>
    <row r="54" spans="1:9" ht="18.5" x14ac:dyDescent="0.45">
      <c r="A54" s="1" t="s">
        <v>58</v>
      </c>
      <c r="B54" s="8">
        <f t="shared" si="1"/>
        <v>10500</v>
      </c>
      <c r="C54" s="8"/>
      <c r="D54" s="8"/>
      <c r="E54" s="8">
        <v>1500</v>
      </c>
      <c r="F54" s="8">
        <v>9000</v>
      </c>
      <c r="G54" s="8"/>
      <c r="H54" s="8"/>
      <c r="I54" s="8"/>
    </row>
    <row r="55" spans="1:9" ht="18.5" x14ac:dyDescent="0.45">
      <c r="A55" s="1" t="s">
        <v>59</v>
      </c>
      <c r="B55" s="8">
        <f t="shared" si="1"/>
        <v>24000</v>
      </c>
      <c r="C55" s="8"/>
      <c r="D55" s="8"/>
      <c r="E55" s="8"/>
      <c r="F55" s="8">
        <v>24000</v>
      </c>
      <c r="G55" s="8"/>
      <c r="H55" s="8"/>
      <c r="I55" s="8"/>
    </row>
    <row r="56" spans="1:9" ht="18.5" x14ac:dyDescent="0.45">
      <c r="A56" s="1" t="s">
        <v>60</v>
      </c>
      <c r="B56" s="8">
        <f t="shared" si="1"/>
        <v>49500</v>
      </c>
      <c r="C56" s="8">
        <v>12000</v>
      </c>
      <c r="D56" s="8">
        <v>500</v>
      </c>
      <c r="E56" s="8">
        <v>15000</v>
      </c>
      <c r="F56" s="8">
        <v>10000</v>
      </c>
      <c r="G56" s="8"/>
      <c r="H56" s="8">
        <v>10000</v>
      </c>
      <c r="I56" s="8">
        <v>2000</v>
      </c>
    </row>
    <row r="57" spans="1:9" ht="18.5" x14ac:dyDescent="0.45">
      <c r="A57" s="1" t="s">
        <v>61</v>
      </c>
      <c r="B57" s="8">
        <f t="shared" si="1"/>
        <v>55000</v>
      </c>
      <c r="C57" s="8"/>
      <c r="D57" s="8"/>
      <c r="E57" s="8"/>
      <c r="F57" s="8"/>
      <c r="G57" s="8">
        <v>55000</v>
      </c>
      <c r="H57" s="8"/>
      <c r="I57" s="8"/>
    </row>
    <row r="58" spans="1:9" ht="18.5" x14ac:dyDescent="0.45">
      <c r="A58" s="1" t="s">
        <v>62</v>
      </c>
      <c r="B58" s="8">
        <f t="shared" si="1"/>
        <v>45000</v>
      </c>
      <c r="C58" s="8"/>
      <c r="D58" s="8"/>
      <c r="E58" s="8"/>
      <c r="F58" s="8"/>
      <c r="G58" s="8">
        <v>45000</v>
      </c>
      <c r="H58" s="8"/>
      <c r="I58" s="8"/>
    </row>
    <row r="59" spans="1:9" ht="18.5" x14ac:dyDescent="0.45">
      <c r="A59" s="1" t="s">
        <v>63</v>
      </c>
      <c r="B59" s="8">
        <f t="shared" si="1"/>
        <v>4500</v>
      </c>
      <c r="C59" s="8">
        <v>3500</v>
      </c>
      <c r="D59" s="8"/>
      <c r="E59" s="8"/>
      <c r="F59" s="8">
        <v>1000</v>
      </c>
      <c r="G59" s="8"/>
      <c r="H59" s="8"/>
      <c r="I59" s="8"/>
    </row>
    <row r="60" spans="1:9" ht="18.5" x14ac:dyDescent="0.45">
      <c r="A60" s="1" t="s">
        <v>64</v>
      </c>
      <c r="B60" s="2">
        <f t="shared" si="1"/>
        <v>113338</v>
      </c>
      <c r="C60" s="2">
        <v>9085</v>
      </c>
      <c r="D60" s="2"/>
      <c r="E60" s="2">
        <v>20183</v>
      </c>
      <c r="F60" s="2">
        <v>20183</v>
      </c>
      <c r="G60" s="2"/>
      <c r="H60" s="2">
        <v>63887</v>
      </c>
      <c r="I60" s="2"/>
    </row>
    <row r="61" spans="1:9" ht="18.5" x14ac:dyDescent="0.45">
      <c r="A61" s="1" t="s">
        <v>65</v>
      </c>
      <c r="B61" s="8">
        <f t="shared" si="1"/>
        <v>31478</v>
      </c>
      <c r="C61" s="8"/>
      <c r="D61" s="8"/>
      <c r="E61" s="8"/>
      <c r="F61" s="8">
        <v>31478</v>
      </c>
      <c r="G61" s="8"/>
      <c r="H61" s="8"/>
      <c r="I61" s="8"/>
    </row>
    <row r="62" spans="1:9" ht="18.5" x14ac:dyDescent="0.45">
      <c r="A62" s="1" t="s">
        <v>66</v>
      </c>
      <c r="B62" s="8">
        <f t="shared" si="1"/>
        <v>35000</v>
      </c>
      <c r="C62" s="8"/>
      <c r="D62" s="8"/>
      <c r="E62" s="8"/>
      <c r="F62" s="8">
        <v>35000</v>
      </c>
      <c r="G62" s="8"/>
      <c r="H62" s="8"/>
      <c r="I62" s="8"/>
    </row>
    <row r="63" spans="1:9" ht="18.5" x14ac:dyDescent="0.45">
      <c r="A63" s="1" t="s">
        <v>67</v>
      </c>
      <c r="B63" s="8">
        <f t="shared" si="1"/>
        <v>182540</v>
      </c>
      <c r="C63" s="8"/>
      <c r="D63" s="8">
        <v>182540</v>
      </c>
      <c r="E63" s="8"/>
      <c r="F63" s="8"/>
      <c r="G63" s="8"/>
      <c r="H63" s="8"/>
      <c r="I63" s="8"/>
    </row>
    <row r="64" spans="1:9" ht="18.5" x14ac:dyDescent="0.45">
      <c r="A64" s="1" t="s">
        <v>68</v>
      </c>
      <c r="B64" s="8">
        <f t="shared" si="1"/>
        <v>31200</v>
      </c>
      <c r="C64" s="8"/>
      <c r="D64" s="8"/>
      <c r="E64" s="8">
        <v>15600</v>
      </c>
      <c r="F64" s="8">
        <v>15600</v>
      </c>
      <c r="G64" s="8"/>
      <c r="H64" s="8"/>
      <c r="I64" s="8"/>
    </row>
    <row r="65" spans="1:9" ht="18.5" x14ac:dyDescent="0.45">
      <c r="A65" s="1" t="s">
        <v>69</v>
      </c>
      <c r="B65" s="8">
        <f t="shared" si="1"/>
        <v>4500</v>
      </c>
      <c r="C65" s="8"/>
      <c r="D65" s="8"/>
      <c r="E65" s="8"/>
      <c r="F65" s="8"/>
      <c r="G65" s="8"/>
      <c r="H65" s="8"/>
      <c r="I65" s="8">
        <v>4500</v>
      </c>
    </row>
    <row r="66" spans="1:9" ht="18.5" x14ac:dyDescent="0.45">
      <c r="A66" s="1" t="s">
        <v>70</v>
      </c>
      <c r="B66" s="8">
        <f t="shared" si="1"/>
        <v>2000</v>
      </c>
      <c r="C66" s="8"/>
      <c r="D66" s="8">
        <v>2000</v>
      </c>
      <c r="E66" s="8"/>
      <c r="F66" s="8"/>
      <c r="G66" s="8"/>
      <c r="H66" s="8"/>
      <c r="I66" s="8"/>
    </row>
    <row r="67" spans="1:9" ht="18.5" x14ac:dyDescent="0.45">
      <c r="A67" s="1" t="s">
        <v>71</v>
      </c>
      <c r="B67" s="8">
        <f t="shared" si="1"/>
        <v>164181</v>
      </c>
      <c r="C67" s="1"/>
      <c r="D67" s="1"/>
      <c r="E67" s="1">
        <v>24085</v>
      </c>
      <c r="F67" s="1">
        <v>22607</v>
      </c>
      <c r="G67" s="1"/>
      <c r="H67" s="1">
        <v>117489</v>
      </c>
      <c r="I67" s="1"/>
    </row>
    <row r="68" spans="1:9" ht="18.5" x14ac:dyDescent="0.45">
      <c r="A68" s="1" t="s">
        <v>31</v>
      </c>
      <c r="B68" s="8">
        <f t="shared" si="1"/>
        <v>444007</v>
      </c>
      <c r="C68" s="1"/>
      <c r="D68" s="1"/>
      <c r="E68" s="1"/>
      <c r="F68" s="1">
        <v>444007</v>
      </c>
      <c r="G68" s="1"/>
      <c r="H68" s="1"/>
      <c r="I68" s="1"/>
    </row>
    <row r="69" spans="1:9" ht="18.5" x14ac:dyDescent="0.45">
      <c r="A69" s="1" t="s">
        <v>32</v>
      </c>
      <c r="B69" s="8">
        <f t="shared" si="1"/>
        <v>551000</v>
      </c>
      <c r="C69" s="1"/>
      <c r="D69" s="1"/>
      <c r="E69" s="1">
        <v>551000</v>
      </c>
      <c r="F69" s="1"/>
      <c r="G69" s="1"/>
      <c r="H69" s="1"/>
      <c r="I69" s="1"/>
    </row>
    <row r="70" spans="1:9" ht="18.5" x14ac:dyDescent="0.45">
      <c r="A70" s="1" t="s">
        <v>34</v>
      </c>
      <c r="B70" s="8">
        <f t="shared" si="1"/>
        <v>92000</v>
      </c>
      <c r="C70" s="1"/>
      <c r="D70" s="1"/>
      <c r="E70" s="1"/>
      <c r="F70" s="1"/>
      <c r="G70" s="1"/>
      <c r="H70" s="1">
        <v>92000</v>
      </c>
      <c r="I70" s="1"/>
    </row>
    <row r="71" spans="1:9" ht="18.5" x14ac:dyDescent="0.45">
      <c r="A71" s="1" t="s">
        <v>72</v>
      </c>
      <c r="B71" s="8">
        <f t="shared" si="1"/>
        <v>705405</v>
      </c>
      <c r="C71" s="1"/>
      <c r="D71" s="1"/>
      <c r="E71" s="1"/>
      <c r="F71" s="1"/>
      <c r="G71" s="1"/>
      <c r="H71" s="1">
        <v>705405</v>
      </c>
      <c r="I71" s="1"/>
    </row>
    <row r="72" spans="1:9" ht="18.5" thickBot="1" x14ac:dyDescent="0.45">
      <c r="A72" s="4" t="s">
        <v>73</v>
      </c>
      <c r="B72" s="10">
        <f t="shared" ref="B72:I72" si="2">SUM(B34:B71)</f>
        <v>3501398.99</v>
      </c>
      <c r="C72" s="10">
        <f t="shared" si="2"/>
        <v>201075.99</v>
      </c>
      <c r="D72" s="10">
        <f t="shared" si="2"/>
        <v>199240</v>
      </c>
      <c r="E72" s="10">
        <f t="shared" si="2"/>
        <v>852900</v>
      </c>
      <c r="F72" s="10">
        <f t="shared" si="2"/>
        <v>954007</v>
      </c>
      <c r="G72" s="10">
        <f t="shared" si="2"/>
        <v>100000</v>
      </c>
      <c r="H72" s="10">
        <f t="shared" si="2"/>
        <v>1185176</v>
      </c>
      <c r="I72" s="10">
        <f t="shared" si="2"/>
        <v>9000</v>
      </c>
    </row>
    <row r="73" spans="1:9" ht="18.5" x14ac:dyDescent="0.45">
      <c r="A73" s="1"/>
      <c r="B73" s="2">
        <f t="shared" si="1"/>
        <v>0</v>
      </c>
      <c r="C73" s="2"/>
      <c r="D73" s="2"/>
      <c r="E73" s="2"/>
      <c r="F73" s="2"/>
      <c r="G73" s="2"/>
      <c r="H73" s="2"/>
      <c r="I73" s="2"/>
    </row>
    <row r="74" spans="1:9" ht="18" x14ac:dyDescent="0.4">
      <c r="A74" s="4" t="s">
        <v>74</v>
      </c>
      <c r="B74" s="3">
        <f t="shared" si="1"/>
        <v>1.0000000009313226E-2</v>
      </c>
      <c r="C74" s="3">
        <f t="shared" ref="C74:I74" si="3">SUM(C31-C72)</f>
        <v>559716.01</v>
      </c>
      <c r="D74" s="3">
        <f t="shared" si="3"/>
        <v>-199240</v>
      </c>
      <c r="E74" s="3">
        <f t="shared" si="3"/>
        <v>0</v>
      </c>
      <c r="F74" s="3">
        <f t="shared" si="3"/>
        <v>0</v>
      </c>
      <c r="G74" s="3">
        <f t="shared" si="3"/>
        <v>25000</v>
      </c>
      <c r="H74" s="3">
        <f t="shared" si="3"/>
        <v>-376476</v>
      </c>
      <c r="I74" s="3">
        <f t="shared" si="3"/>
        <v>-9000</v>
      </c>
    </row>
    <row r="75" spans="1:9" ht="18.5" x14ac:dyDescent="0.45">
      <c r="A75" s="1"/>
      <c r="B75" s="1"/>
      <c r="C75" s="1"/>
      <c r="D75" s="1"/>
      <c r="E75" s="1"/>
      <c r="F75" s="1"/>
      <c r="G75" s="1"/>
      <c r="H75" s="1"/>
      <c r="I75" s="1"/>
    </row>
  </sheetData>
  <printOptions gridLines="1"/>
  <pageMargins left="0.7" right="0.7" top="0.75" bottom="0.75" header="0.3" footer="0.3"/>
  <pageSetup paperSize="5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FinDirector</dc:creator>
  <cp:lastModifiedBy>payroll</cp:lastModifiedBy>
  <cp:lastPrinted>2021-09-18T18:47:17Z</cp:lastPrinted>
  <dcterms:created xsi:type="dcterms:W3CDTF">2021-09-18T18:41:18Z</dcterms:created>
  <dcterms:modified xsi:type="dcterms:W3CDTF">2021-09-18T18:12:12Z</dcterms:modified>
</cp:coreProperties>
</file>